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380" windowHeight="6795" activeTab="0"/>
  </bookViews>
  <sheets>
    <sheet name="Formular" sheetId="1" r:id="rId1"/>
    <sheet name="Druckformular" sheetId="2" r:id="rId2"/>
    <sheet name="Tabelle3" sheetId="3" r:id="rId3"/>
  </sheets>
  <definedNames>
    <definedName name="_xlnm.Print_Area" localSheetId="1">'Druckformular'!$A$1:$F$11</definedName>
  </definedNames>
  <calcPr fullCalcOnLoad="1"/>
</workbook>
</file>

<file path=xl/sharedStrings.xml><?xml version="1.0" encoding="utf-8"?>
<sst xmlns="http://schemas.openxmlformats.org/spreadsheetml/2006/main" count="22" uniqueCount="12">
  <si>
    <t>Nord</t>
  </si>
  <si>
    <t>Ost</t>
  </si>
  <si>
    <t>Satellit</t>
  </si>
  <si>
    <t>Azimut</t>
  </si>
  <si>
    <t>Elevation</t>
  </si>
  <si>
    <t>Standort</t>
  </si>
  <si>
    <t>Orbitalposition</t>
  </si>
  <si>
    <t>Peilung</t>
  </si>
  <si>
    <t>Distanz (km)</t>
  </si>
  <si>
    <t>.</t>
  </si>
  <si>
    <t>Eingabewerte</t>
  </si>
  <si>
    <t>Ausgabewerte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</si>
</sst>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sz val="15"/>
      <name val="Arial"/>
      <family val="2"/>
    </font>
    <font>
      <sz val="20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b/>
      <sz val="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219075</xdr:rowOff>
    </xdr:from>
    <xdr:to>
      <xdr:col>7</xdr:col>
      <xdr:colOff>1057275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34050" y="342900"/>
          <a:ext cx="26860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0" b="0" i="0" u="none" baseline="0">
              <a:latin typeface="Arial"/>
              <a:ea typeface="Arial"/>
              <a:cs typeface="Arial"/>
            </a:rPr>
            <a:t>hier keine Änderungen vornehmen 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8" sqref="D8"/>
    </sheetView>
  </sheetViews>
  <sheetFormatPr defaultColWidth="11.421875" defaultRowHeight="12.75"/>
  <cols>
    <col min="1" max="1" width="0.85546875" style="1" customWidth="1"/>
    <col min="2" max="2" width="23.7109375" style="1" bestFit="1" customWidth="1"/>
    <col min="3" max="3" width="38.28125" style="1" bestFit="1" customWidth="1"/>
    <col min="4" max="4" width="37.28125" style="1" bestFit="1" customWidth="1"/>
    <col min="5" max="5" width="0.71875" style="2" customWidth="1"/>
    <col min="6" max="6" width="0.85546875" style="2" customWidth="1"/>
    <col min="7" max="11" width="30.28125" style="2" customWidth="1"/>
    <col min="12" max="16384" width="30.28125" style="1" customWidth="1"/>
  </cols>
  <sheetData>
    <row r="1" spans="1:6" ht="9.75" customHeight="1">
      <c r="A1" s="2"/>
      <c r="B1" s="2"/>
      <c r="C1" s="2"/>
      <c r="D1" s="2"/>
      <c r="F1" s="2">
        <v>3.141592</v>
      </c>
    </row>
    <row r="2" spans="1:4" ht="38.25" thickBot="1">
      <c r="A2" s="2"/>
      <c r="B2" s="3" t="s">
        <v>5</v>
      </c>
      <c r="C2" s="3"/>
      <c r="D2" s="4" t="s">
        <v>10</v>
      </c>
    </row>
    <row r="3" spans="1:4" ht="38.25" thickBot="1">
      <c r="A3" s="2"/>
      <c r="B3" s="3"/>
      <c r="C3" s="5" t="s">
        <v>0</v>
      </c>
      <c r="D3" s="9">
        <v>48.5</v>
      </c>
    </row>
    <row r="4" spans="1:4" ht="38.25" thickBot="1">
      <c r="A4" s="2"/>
      <c r="B4" s="3"/>
      <c r="C4" s="5" t="s">
        <v>1</v>
      </c>
      <c r="D4" s="9">
        <v>11.75</v>
      </c>
    </row>
    <row r="5" spans="1:4" ht="38.25" thickBot="1">
      <c r="A5" s="2"/>
      <c r="B5" s="3" t="s">
        <v>2</v>
      </c>
      <c r="C5" s="5" t="s">
        <v>6</v>
      </c>
      <c r="D5" s="9">
        <v>28.2</v>
      </c>
    </row>
    <row r="6" spans="1:4" ht="7.5" customHeight="1">
      <c r="A6" s="2"/>
      <c r="B6" s="2"/>
      <c r="C6" s="2"/>
      <c r="D6" s="2"/>
    </row>
    <row r="7" spans="1:4" ht="37.5">
      <c r="A7" s="2"/>
      <c r="B7" s="3" t="s">
        <v>7</v>
      </c>
      <c r="C7" s="3"/>
      <c r="D7" s="6" t="s">
        <v>11</v>
      </c>
    </row>
    <row r="8" spans="1:4" ht="37.5">
      <c r="A8" s="2"/>
      <c r="B8" s="3"/>
      <c r="C8" s="3" t="s">
        <v>3</v>
      </c>
      <c r="D8" s="10">
        <f>180-(180/F1*ATAN(TAN(F1*(D5-D4)/180)/SIN(F1*D3/180)))</f>
        <v>158.48390577194832</v>
      </c>
    </row>
    <row r="9" spans="1:4" ht="37.5">
      <c r="A9" s="2"/>
      <c r="B9" s="3"/>
      <c r="C9" s="3" t="s">
        <v>4</v>
      </c>
      <c r="D9" s="10">
        <f>90-(180/F1*ASIN(SIN(F1/180*180/F1*ACOS(COS(F1/180*D3)*COS(F1/180*(D5-D4))))*42162527/(1000*D10)))</f>
        <v>32.102730224965</v>
      </c>
    </row>
    <row r="10" spans="1:4" ht="21.75" customHeight="1">
      <c r="A10" s="2"/>
      <c r="B10" s="3"/>
      <c r="C10" s="7" t="s">
        <v>8</v>
      </c>
      <c r="D10" s="8">
        <f>SQRT((6371030)^2+(42162527)^2-2*42162527*6371030*COS(F1/180*D3)*COS(F1/180*(D5-D4)))/1000</f>
        <v>38429.8810216228</v>
      </c>
    </row>
    <row r="11" spans="1:5" ht="7.5" customHeight="1">
      <c r="A11" s="2"/>
      <c r="B11" s="2"/>
      <c r="C11" s="2"/>
      <c r="D11" s="2"/>
      <c r="E11" s="2" t="s">
        <v>9</v>
      </c>
    </row>
    <row r="12" spans="1:4" ht="22.5" customHeight="1">
      <c r="A12" s="2"/>
      <c r="B12" s="2"/>
      <c r="C12" s="2"/>
      <c r="D12" s="2"/>
    </row>
    <row r="13" spans="1:4" ht="22.5" customHeight="1">
      <c r="A13" s="2"/>
      <c r="B13" s="2"/>
      <c r="C13" s="2"/>
      <c r="D13" s="2"/>
    </row>
    <row r="14" spans="1:4" ht="22.5" customHeight="1">
      <c r="A14" s="2"/>
      <c r="B14" s="2"/>
      <c r="C14" s="2"/>
      <c r="D14" s="2"/>
    </row>
    <row r="15" spans="1:4" ht="37.5">
      <c r="A15" s="2"/>
      <c r="B15" s="2"/>
      <c r="C15" s="2"/>
      <c r="D15" s="2"/>
    </row>
    <row r="16" spans="1:4" ht="37.5">
      <c r="A16" s="2"/>
      <c r="B16" s="2"/>
      <c r="C16" s="2"/>
      <c r="D16" s="2"/>
    </row>
    <row r="17" s="2" customFormat="1" ht="37.5"/>
    <row r="18" s="2" customFormat="1" ht="37.5"/>
    <row r="19" s="2" customFormat="1" ht="37.5"/>
    <row r="20" s="2" customFormat="1" ht="37.5"/>
    <row r="21" s="2" customFormat="1" ht="37.5"/>
    <row r="22" s="2" customFormat="1" ht="37.5"/>
    <row r="23" s="2" customFormat="1" ht="37.5"/>
    <row r="24" s="2" customFormat="1" ht="37.5"/>
    <row r="25" s="2" customFormat="1" ht="37.5"/>
    <row r="26" s="2" customFormat="1" ht="37.5"/>
    <row r="27" s="2" customFormat="1" ht="37.5"/>
    <row r="28" s="2" customFormat="1" ht="37.5"/>
    <row r="29" s="2" customFormat="1" ht="37.5"/>
    <row r="30" s="2" customFormat="1" ht="37.5"/>
    <row r="31" s="2" customFormat="1" ht="37.5"/>
    <row r="32" s="2" customFormat="1" ht="37.5"/>
    <row r="33" s="2" customFormat="1" ht="37.5"/>
    <row r="34" s="2" customFormat="1" ht="37.5"/>
    <row r="35" s="2" customFormat="1" ht="37.5"/>
    <row r="36" s="2" customFormat="1" ht="37.5"/>
    <row r="37" s="2" customFormat="1" ht="37.5"/>
    <row r="38" s="2" customFormat="1" ht="37.5"/>
    <row r="39" s="2" customFormat="1" ht="37.5"/>
    <row r="40" s="2" customFormat="1" ht="37.5"/>
    <row r="41" s="2" customFormat="1" ht="37.5"/>
    <row r="42" s="2" customFormat="1" ht="37.5"/>
    <row r="43" s="2" customFormat="1" ht="37.5"/>
    <row r="44" s="2" customFormat="1" ht="37.5"/>
  </sheetData>
  <printOptions horizontalCentered="1" verticalCentered="1"/>
  <pageMargins left="0.7874015748031497" right="0.7874015748031497" top="2.01" bottom="1.8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selection activeCell="G8" sqref="G8"/>
    </sheetView>
  </sheetViews>
  <sheetFormatPr defaultColWidth="11.421875" defaultRowHeight="12.75"/>
  <cols>
    <col min="1" max="1" width="0.85546875" style="11" customWidth="1"/>
    <col min="2" max="2" width="16.28125" style="12" bestFit="1" customWidth="1"/>
    <col min="3" max="3" width="35.57421875" style="11" bestFit="1" customWidth="1"/>
    <col min="4" max="4" width="25.8515625" style="11" customWidth="1"/>
    <col min="5" max="5" width="0.71875" style="11" customWidth="1"/>
    <col min="6" max="6" width="0.85546875" style="11" customWidth="1"/>
    <col min="7" max="16384" width="30.28125" style="11" customWidth="1"/>
  </cols>
  <sheetData>
    <row r="1" ht="9.75" customHeight="1">
      <c r="F1" s="11">
        <v>3.141592</v>
      </c>
    </row>
    <row r="2" spans="2:5" ht="37.5">
      <c r="B2" s="17" t="s">
        <v>5</v>
      </c>
      <c r="C2" s="18"/>
      <c r="D2" s="19"/>
      <c r="E2" s="20"/>
    </row>
    <row r="3" spans="2:5" ht="27.75" customHeight="1">
      <c r="B3" s="21"/>
      <c r="C3" s="12" t="s">
        <v>0</v>
      </c>
      <c r="D3" s="13">
        <f>Formular!D3</f>
        <v>48.5</v>
      </c>
      <c r="E3" s="22"/>
    </row>
    <row r="4" spans="2:5" ht="27.75" customHeight="1">
      <c r="B4" s="28"/>
      <c r="C4" s="29" t="s">
        <v>1</v>
      </c>
      <c r="D4" s="13">
        <f>Formular!D4</f>
        <v>11.75</v>
      </c>
      <c r="E4" s="22"/>
    </row>
    <row r="5" spans="2:5" ht="37.5">
      <c r="B5" s="23" t="s">
        <v>2</v>
      </c>
      <c r="C5" s="27" t="s">
        <v>6</v>
      </c>
      <c r="D5" s="15">
        <f>Formular!D5</f>
        <v>28.2</v>
      </c>
      <c r="E5" s="26"/>
    </row>
    <row r="6" ht="26.25" customHeight="1"/>
    <row r="7" spans="2:5" ht="37.5">
      <c r="B7" s="17" t="s">
        <v>7</v>
      </c>
      <c r="C7" s="18"/>
      <c r="D7" s="19"/>
      <c r="E7" s="20"/>
    </row>
    <row r="8" spans="2:5" ht="37.5">
      <c r="B8" s="21"/>
      <c r="C8" s="14" t="s">
        <v>3</v>
      </c>
      <c r="D8" s="16">
        <f>180-(180/F1*ATAN(TAN(F1*(D5-D4)/180)/SIN(F1*D3/180)))</f>
        <v>158.48390577194832</v>
      </c>
      <c r="E8" s="22"/>
    </row>
    <row r="9" spans="2:5" ht="37.5">
      <c r="B9" s="21"/>
      <c r="C9" s="14" t="s">
        <v>4</v>
      </c>
      <c r="D9" s="16">
        <f>90-(180/F1*ASIN(SIN(F1/180*180/F1*ACOS(COS(F1/180*D3)*COS(F1/180*(D5-D4))))*42162527/(1000*D10)))</f>
        <v>32.102730224965</v>
      </c>
      <c r="E9" s="22"/>
    </row>
    <row r="10" spans="2:5" ht="21.75" customHeight="1">
      <c r="B10" s="23"/>
      <c r="C10" s="24" t="s">
        <v>8</v>
      </c>
      <c r="D10" s="25">
        <f>SQRT((6371030)^2+(42162527)^2-2*42162527*6371030*COS(F1/180*D3)*COS(F1/180*(D5-D4)))/1000</f>
        <v>38429.8810216228</v>
      </c>
      <c r="E10" s="26"/>
    </row>
    <row r="11" ht="7.5" customHeight="1">
      <c r="E11" s="11" t="s">
        <v>9</v>
      </c>
    </row>
    <row r="12" ht="22.5" customHeight="1"/>
    <row r="13" ht="22.5" customHeight="1"/>
    <row r="14" ht="22.5" customHeight="1"/>
  </sheetData>
  <printOptions/>
  <pageMargins left="0.89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BOOKAS</dc:creator>
  <cp:keywords/>
  <dc:description/>
  <cp:lastModifiedBy>BOOKAS</cp:lastModifiedBy>
  <cp:lastPrinted>2001-11-30T19:26:24Z</cp:lastPrinted>
  <dcterms:created xsi:type="dcterms:W3CDTF">2001-11-30T17:13:09Z</dcterms:created>
  <dcterms:modified xsi:type="dcterms:W3CDTF">2001-11-30T19:26:41Z</dcterms:modified>
  <cp:category/>
  <cp:version/>
  <cp:contentType/>
  <cp:contentStatus/>
</cp:coreProperties>
</file>